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'Arkusz1'!$A$2:$G$79</definedName>
    <definedName name="_xlnm.Print_Titles" localSheetId="0">'Arkusz1'!$2:$3</definedName>
  </definedNames>
  <calcPr fullCalcOnLoad="1"/>
</workbook>
</file>

<file path=xl/comments1.xml><?xml version="1.0" encoding="utf-8"?>
<comments xmlns="http://schemas.openxmlformats.org/spreadsheetml/2006/main">
  <authors>
    <author>wss</author>
  </authors>
  <commentList>
    <comment ref="B11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ETYKIETY SANDWICE DO SYSTEMU TDOC Z NACIĘCIEM MIĘDZY JEDNĄ ETYKIETĄ A DRUGĄ ETYKIETĄ 102X56 1 ROLKA 2000 ETYKIET do Zebra S4M</t>
        </r>
      </text>
    </comment>
    <comment ref="C25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CE321A 128A</t>
        </r>
      </text>
    </comment>
    <comment ref="C26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CE323A 128A</t>
        </r>
      </text>
    </comment>
    <comment ref="C27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CE322A 128A</t>
        </r>
      </text>
    </comment>
    <comment ref="C32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CB540A 125A</t>
        </r>
      </text>
    </comment>
    <comment ref="C33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CB541A 125A</t>
        </r>
      </text>
    </comment>
    <comment ref="C34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CB542A 125A</t>
        </r>
      </text>
    </comment>
    <comment ref="C35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CB543A 125A</t>
        </r>
      </text>
    </comment>
    <comment ref="C36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CE320A 128A</t>
        </r>
      </text>
    </comment>
    <comment ref="C37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CE505X - 6500str
CE505A - 2300 str</t>
        </r>
      </text>
    </comment>
    <comment ref="C38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CB435A 35A</t>
        </r>
      </text>
    </comment>
    <comment ref="C39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CB436A 36A</t>
        </r>
      </text>
    </comment>
    <comment ref="C40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CF283A lub CF283X</t>
        </r>
      </text>
    </comment>
    <comment ref="C41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CF226A lub CF226X</t>
        </r>
      </text>
    </comment>
    <comment ref="C42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Q2612A 12A</t>
        </r>
      </text>
    </comment>
    <comment ref="C43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C7115A 15A</t>
        </r>
      </text>
    </comment>
    <comment ref="C44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CE285A 85A</t>
        </r>
      </text>
    </comment>
  </commentList>
</comments>
</file>

<file path=xl/sharedStrings.xml><?xml version="1.0" encoding="utf-8"?>
<sst xmlns="http://schemas.openxmlformats.org/spreadsheetml/2006/main" count="214" uniqueCount="162">
  <si>
    <t>L.p.</t>
  </si>
  <si>
    <t>Nazwa asortymentu</t>
  </si>
  <si>
    <t>Wydajność</t>
  </si>
  <si>
    <t xml:space="preserve">Ilość          </t>
  </si>
  <si>
    <t>BĘBEN OKI B411/431 44574302 CZARNY</t>
  </si>
  <si>
    <t>25000 str.</t>
  </si>
  <si>
    <t>BĘBEN OKI C531 CMYBK</t>
  </si>
  <si>
    <t>BĘBEN RICOCH MP 201</t>
  </si>
  <si>
    <t>45000 str.</t>
  </si>
  <si>
    <t>n.d.</t>
  </si>
  <si>
    <t>18000 str.</t>
  </si>
  <si>
    <t>1300 str.</t>
  </si>
  <si>
    <t>KASETA EPSON ERC-09</t>
  </si>
  <si>
    <t>Kyocera Ecosys Fs-C5150dn - Cyan</t>
  </si>
  <si>
    <t>2800 str.</t>
  </si>
  <si>
    <t>Kyocera Ecosys Fs-C5150dn - Czarny</t>
  </si>
  <si>
    <t>3500 str.</t>
  </si>
  <si>
    <t>Kyocera Ecosys Fs-C5150dn - Magenta</t>
  </si>
  <si>
    <t>Kyocera Ecosys Fs-C5150dn - Yellow</t>
  </si>
  <si>
    <t>MATRYCA DO POWIELACZA RISO RZ A4 S-4250</t>
  </si>
  <si>
    <t xml:space="preserve">Pas transferu OKI C531 </t>
  </si>
  <si>
    <t>60000 kopii</t>
  </si>
  <si>
    <t>TAŚMA TTR 70mm x300mb</t>
  </si>
  <si>
    <t>TAŚMA WOSK 110mm450m</t>
  </si>
  <si>
    <t>2200 str.</t>
  </si>
  <si>
    <t>1400 str.</t>
  </si>
  <si>
    <t>2000 str.</t>
  </si>
  <si>
    <t>1500 str.</t>
  </si>
  <si>
    <t>2500 str.</t>
  </si>
  <si>
    <t>1600 str.</t>
  </si>
  <si>
    <t>Toner Kyocera Tk-130</t>
  </si>
  <si>
    <t>7200 str.</t>
  </si>
  <si>
    <t>Toner Oki B431/B471dn</t>
  </si>
  <si>
    <t>Toner Oki B6500 Black</t>
  </si>
  <si>
    <t>Toner Oki Mb 472</t>
  </si>
  <si>
    <t>Toner Oki Mb432</t>
  </si>
  <si>
    <t>Toner Oki Mc362 - Cyan 2k</t>
  </si>
  <si>
    <t>Toner Oki Mc362 - Czarny 2k</t>
  </si>
  <si>
    <t>Toner Oki Mc362 - Magenta 2k</t>
  </si>
  <si>
    <t>Toner Oki Mc362 - Yellow 2k</t>
  </si>
  <si>
    <t>Toner Ricoh 1515 Typ 1270 D;</t>
  </si>
  <si>
    <t>7000 str.</t>
  </si>
  <si>
    <t>TONER Ricoh C2050 Black</t>
  </si>
  <si>
    <t>10000 str.</t>
  </si>
  <si>
    <t>TONER Ricoh C2050 Cyan</t>
  </si>
  <si>
    <t>TONER Ricoh C2050 Magenta</t>
  </si>
  <si>
    <t>TONER Ricoh C2050 Yellow</t>
  </si>
  <si>
    <t>Toner Ricoh Mpc 2051 841504,841587 10000s</t>
  </si>
  <si>
    <t>Toner Ricoh Mpc 2051841505 Cyan</t>
  </si>
  <si>
    <t>9500 str.</t>
  </si>
  <si>
    <t>Toner Ricoh Mpc 2051841506 Magenta</t>
  </si>
  <si>
    <t>Toner Ricoh Mpc 2051841507 Yellow</t>
  </si>
  <si>
    <t>Toner Samsung 3050</t>
  </si>
  <si>
    <t>8000 str.</t>
  </si>
  <si>
    <t>Toner SHARP AR - 6020</t>
  </si>
  <si>
    <t>20000str.</t>
  </si>
  <si>
    <t>Toner Sharp Ar 122n/P/5015,5020,5220,5316,5320,5120</t>
  </si>
  <si>
    <t>16000 str.</t>
  </si>
  <si>
    <t>Toner Sharp Mx 2300 Black Mx27gtba</t>
  </si>
  <si>
    <t>Toner Sharp Mx 2300 Mx27gtca Cyan</t>
  </si>
  <si>
    <t>15000 str.</t>
  </si>
  <si>
    <t>Toner Sharp Mx 2300 Mx27gtma Magenta</t>
  </si>
  <si>
    <t>Toner Sharp Mx 2300 Mx27gtya Yellow</t>
  </si>
  <si>
    <t>Tusz Rimage Rb 1/Czarny /</t>
  </si>
  <si>
    <t>bd. (zamiennik 1000str.)</t>
  </si>
  <si>
    <t>Tusz Rimage Rc1/Kolorl</t>
  </si>
  <si>
    <t>bd. (zamiennik 300str.)</t>
  </si>
  <si>
    <t>20 000 str. przy wydruku kolorowym
30 000 str. przy wydruku czarno-białym</t>
  </si>
  <si>
    <t>6500 str.</t>
  </si>
  <si>
    <t>9000 str.</t>
  </si>
  <si>
    <t>22 000 str.</t>
  </si>
  <si>
    <t>Toner Oki C310/510/530/561 Black</t>
  </si>
  <si>
    <t>Toner Oki C310/510/530/561 Cyjan</t>
  </si>
  <si>
    <t>5000 str.</t>
  </si>
  <si>
    <t>Toner Oki C310/510/530/561 Magenta</t>
  </si>
  <si>
    <t>Toner Oki C310/510/530/561 Yellow</t>
  </si>
  <si>
    <t>12000 str.</t>
  </si>
  <si>
    <t>1.</t>
  </si>
  <si>
    <t>2.</t>
  </si>
  <si>
    <t>3.</t>
  </si>
  <si>
    <t>4.</t>
  </si>
  <si>
    <t>5.</t>
  </si>
  <si>
    <t>6.</t>
  </si>
  <si>
    <t>8.</t>
  </si>
  <si>
    <t>Taśma termotransferowa superpremium-a 55mm x 74mb (żywiczna
 do drukarki etykiet ZEBRA GK420t</t>
  </si>
  <si>
    <t>Cena jedn.
netto
Oryginał</t>
  </si>
  <si>
    <t>9.</t>
  </si>
  <si>
    <t>10.</t>
  </si>
  <si>
    <t>11.</t>
  </si>
  <si>
    <t>12.</t>
  </si>
  <si>
    <t>13.</t>
  </si>
  <si>
    <t xml:space="preserve">2200 str. </t>
  </si>
  <si>
    <r>
      <t xml:space="preserve">ETYKIETA SANDWICE </t>
    </r>
    <r>
      <rPr>
        <i/>
        <sz val="12"/>
        <rFont val="Times New Roman"/>
        <family val="1"/>
      </rPr>
      <t xml:space="preserve">W2X56 OP/2000
(ETYKIETY SANDWICE DO SYSTEMU TDOC Z NACIĘCIEM MIĘDZY
JEDNĄ ETYKIETĄ A DRUGĄ ETYKIETĄ 102X56 1 ROLKA 2000 ETYKIET do </t>
    </r>
    <r>
      <rPr>
        <b/>
        <i/>
        <sz val="12"/>
        <color indexed="10"/>
        <rFont val="Times New Roman"/>
        <family val="1"/>
      </rPr>
      <t>Zebra S4M</t>
    </r>
    <r>
      <rPr>
        <i/>
        <sz val="12"/>
        <rFont val="Times New Roman"/>
        <family val="1"/>
      </rPr>
      <t>)</t>
    </r>
  </si>
  <si>
    <r>
      <t xml:space="preserve">Etykiety 50x30 bez nadruku VOID TX SIL TC/RC 18 </t>
    </r>
    <r>
      <rPr>
        <b/>
        <sz val="12"/>
        <color indexed="10"/>
        <rFont val="Times New Roman"/>
        <family val="1"/>
      </rPr>
      <t>do drukarki etykiet ZEBRA GK420t</t>
    </r>
  </si>
  <si>
    <r>
      <t xml:space="preserve">ETYKIETY TERMICZNE 25X279/200 DIRECKT -ADHESIVE </t>
    </r>
    <r>
      <rPr>
        <b/>
        <sz val="12"/>
        <color indexed="10"/>
        <rFont val="Times New Roman"/>
        <family val="1"/>
      </rPr>
      <t>(ZEBRA HC100)</t>
    </r>
  </si>
  <si>
    <r>
      <t xml:space="preserve">Farba Riso </t>
    </r>
    <r>
      <rPr>
        <i/>
        <sz val="12"/>
        <color indexed="8"/>
        <rFont val="Times New Roman"/>
        <family val="1"/>
      </rPr>
      <t xml:space="preserve">Rz/Mz </t>
    </r>
    <r>
      <rPr>
        <sz val="12"/>
        <color indexed="8"/>
        <rFont val="Times New Roman"/>
        <family val="1"/>
      </rPr>
      <t xml:space="preserve">Bl </t>
    </r>
    <r>
      <rPr>
        <b/>
        <sz val="12"/>
        <color indexed="10"/>
        <rFont val="Times New Roman"/>
        <family val="1"/>
      </rPr>
      <t>POWIELACZ RISO RZ 200EP</t>
    </r>
  </si>
  <si>
    <r>
      <t>Hp Laser Jet Hp Cm 1415fn - Cyan</t>
    </r>
    <r>
      <rPr>
        <i/>
        <sz val="12"/>
        <color indexed="8"/>
        <rFont val="Times New Roman"/>
        <family val="1"/>
      </rPr>
      <t xml:space="preserve"> (CE321A 128A)</t>
    </r>
  </si>
  <si>
    <r>
      <t xml:space="preserve">Hp Laser Jet Hp Cm 1415fn - Magenta </t>
    </r>
    <r>
      <rPr>
        <i/>
        <sz val="12"/>
        <color indexed="8"/>
        <rFont val="Times New Roman"/>
        <family val="1"/>
      </rPr>
      <t>(CE323A 128A)</t>
    </r>
  </si>
  <si>
    <r>
      <t xml:space="preserve">Hp Laser Jet Hp Cm 1415fn - Yellow </t>
    </r>
    <r>
      <rPr>
        <i/>
        <sz val="12"/>
        <color indexed="8"/>
        <rFont val="Times New Roman"/>
        <family val="1"/>
      </rPr>
      <t>(CE322A 128A)</t>
    </r>
  </si>
  <si>
    <r>
      <t xml:space="preserve">Toner Cb-540a Hp Bk 1215/0ryginał </t>
    </r>
    <r>
      <rPr>
        <i/>
        <sz val="12"/>
        <color indexed="8"/>
        <rFont val="Times New Roman"/>
        <family val="1"/>
      </rPr>
      <t>(CB540A 125A)</t>
    </r>
  </si>
  <si>
    <r>
      <t xml:space="preserve">Toner Cb-541a Hp Cyjan 1215/0ryginał </t>
    </r>
    <r>
      <rPr>
        <i/>
        <sz val="12"/>
        <color indexed="8"/>
        <rFont val="Times New Roman"/>
        <family val="1"/>
      </rPr>
      <t>(CB541A 125A)</t>
    </r>
  </si>
  <si>
    <r>
      <t xml:space="preserve">Toner Cb-542a Hp Yellow </t>
    </r>
    <r>
      <rPr>
        <i/>
        <sz val="12"/>
        <color indexed="8"/>
        <rFont val="Times New Roman"/>
        <family val="1"/>
      </rPr>
      <t>(CB542A 125A)</t>
    </r>
  </si>
  <si>
    <r>
      <t xml:space="preserve">Toner Cb-543a Hp Magenta </t>
    </r>
    <r>
      <rPr>
        <i/>
        <sz val="12"/>
        <color indexed="8"/>
        <rFont val="Times New Roman"/>
        <family val="1"/>
      </rPr>
      <t>(CB543A 125A)</t>
    </r>
  </si>
  <si>
    <r>
      <t xml:space="preserve">Toner Hp 128a Black Cp1525,Cm1415, Ce 320a </t>
    </r>
    <r>
      <rPr>
        <i/>
        <sz val="12"/>
        <color indexed="8"/>
        <rFont val="Times New Roman"/>
        <family val="1"/>
      </rPr>
      <t>(CE320A 128A)</t>
    </r>
  </si>
  <si>
    <r>
      <t xml:space="preserve">Toner Hp 2030/2035/2050/2055 D/Ce505ai Black </t>
    </r>
    <r>
      <rPr>
        <i/>
        <sz val="12"/>
        <color indexed="8"/>
        <rFont val="Times New Roman"/>
        <family val="1"/>
      </rPr>
      <t>(CE505X)</t>
    </r>
  </si>
  <si>
    <r>
      <t xml:space="preserve">Toner Hp Cb-435ad P1005 </t>
    </r>
    <r>
      <rPr>
        <i/>
        <sz val="12"/>
        <color indexed="8"/>
        <rFont val="Times New Roman"/>
        <family val="1"/>
      </rPr>
      <t>(CB435A 35A)</t>
    </r>
  </si>
  <si>
    <r>
      <t>Toner Hp Cb-436ad P1515,M1522,Ml120,P1505</t>
    </r>
    <r>
      <rPr>
        <i/>
        <sz val="12"/>
        <color indexed="8"/>
        <rFont val="Times New Roman"/>
        <family val="1"/>
      </rPr>
      <t xml:space="preserve"> (CB436A 36A</t>
    </r>
    <r>
      <rPr>
        <sz val="12"/>
        <color indexed="8"/>
        <rFont val="Times New Roman"/>
        <family val="1"/>
      </rPr>
      <t>)</t>
    </r>
  </si>
  <si>
    <r>
      <t xml:space="preserve">Toner HP LaserJet Pro M201dw </t>
    </r>
    <r>
      <rPr>
        <i/>
        <sz val="12"/>
        <rFont val="Times New Roman"/>
        <family val="1"/>
      </rPr>
      <t>(CF283X)</t>
    </r>
  </si>
  <si>
    <r>
      <t xml:space="preserve">Toner HP LaserJet Pro M402dn </t>
    </r>
    <r>
      <rPr>
        <i/>
        <sz val="12"/>
        <rFont val="Times New Roman"/>
        <family val="1"/>
      </rPr>
      <t>(CF226X)</t>
    </r>
  </si>
  <si>
    <r>
      <t xml:space="preserve">Toner Hpu 02612ad 1010,1015,1018,1020,1022,Fp </t>
    </r>
    <r>
      <rPr>
        <i/>
        <sz val="12"/>
        <color indexed="8"/>
        <rFont val="Times New Roman"/>
        <family val="1"/>
      </rPr>
      <t>(Q2612A 12A)</t>
    </r>
  </si>
  <si>
    <r>
      <t>Toner Hpu C 7115 Al15a1000/1200/1220 (</t>
    </r>
    <r>
      <rPr>
        <i/>
        <sz val="12"/>
        <color indexed="8"/>
        <rFont val="Times New Roman"/>
        <family val="1"/>
      </rPr>
      <t>C7115A 15A)</t>
    </r>
  </si>
  <si>
    <r>
      <t xml:space="preserve">Toner Hpu Ce-285a , Hpu P1102 </t>
    </r>
    <r>
      <rPr>
        <i/>
        <sz val="12"/>
        <color indexed="8"/>
        <rFont val="Times New Roman"/>
        <family val="1"/>
      </rPr>
      <t>(CE285A 85A)</t>
    </r>
  </si>
  <si>
    <t>Wartość brutto
ORYGINAŁ
[kol. 4 x kol. 5 + VAT]</t>
  </si>
  <si>
    <t>Część 1- Dostawa bębnów</t>
  </si>
  <si>
    <t>Wartość brutto części 1:</t>
  </si>
  <si>
    <t>Część 2- Dostawa etykiet</t>
  </si>
  <si>
    <t>Wartość brutto części 2:</t>
  </si>
  <si>
    <t>Część 3- Dostawa farb, taśm, pasów, kaset, matryc</t>
  </si>
  <si>
    <t>Wartość brutto części 3:</t>
  </si>
  <si>
    <t>Część 4- Dostawa tuszy i tonerów</t>
  </si>
  <si>
    <t>7.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</si>
  <si>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</si>
  <si>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</si>
  <si>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</si>
  <si>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</si>
  <si>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</si>
  <si>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</si>
  <si>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</si>
  <si>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</si>
  <si>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</si>
  <si>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</si>
  <si>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</si>
  <si>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</si>
  <si>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</si>
  <si>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</si>
  <si>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</si>
  <si>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</si>
  <si>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</si>
  <si>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</si>
  <si>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</si>
  <si>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</si>
  <si>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</si>
  <si>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</si>
  <si>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</si>
  <si>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</si>
  <si>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</si>
  <si>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</si>
  <si>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</si>
  <si>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</si>
  <si>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</si>
  <si>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</si>
  <si>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</si>
  <si>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</si>
  <si>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</si>
  <si>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</si>
  <si>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</si>
  <si>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</si>
  <si>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</si>
  <si>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Wartość brutto części 4:</t>
  </si>
  <si>
    <r>
      <t xml:space="preserve">ETYKIETA 32X20 DO KODU  KRESKOWEGO 2-RZĘDOWA A"16000SZT </t>
    </r>
    <r>
      <rPr>
        <b/>
        <sz val="12"/>
        <color indexed="10"/>
        <rFont val="Times New Roman"/>
        <family val="1"/>
      </rPr>
      <t>ZEBRA S4M</t>
    </r>
  </si>
  <si>
    <t>51.</t>
  </si>
  <si>
    <t>Stawka podatku VAT
[%]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</si>
</sst>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3" fontId="9" fillId="0" borderId="1" xfId="15" applyFont="1" applyBorder="1" applyAlignment="1" applyProtection="1">
      <alignment horizontal="right" vertical="center" wrapText="1"/>
      <protection locked="0"/>
    </xf>
    <xf numFmtId="43" fontId="5" fillId="0" borderId="1" xfId="15" applyFont="1" applyFill="1" applyBorder="1" applyAlignment="1" applyProtection="1">
      <alignment horizontal="right" vertical="center" wrapText="1"/>
      <protection locked="0"/>
    </xf>
    <xf numFmtId="43" fontId="9" fillId="0" borderId="1" xfId="15" applyFont="1" applyFill="1" applyBorder="1" applyAlignment="1" applyProtection="1">
      <alignment horizontal="right" vertical="center" wrapText="1"/>
      <protection locked="0"/>
    </xf>
    <xf numFmtId="43" fontId="9" fillId="0" borderId="2" xfId="15" applyFont="1" applyBorder="1" applyAlignment="1" applyProtection="1">
      <alignment horizontal="right" vertical="center" wrapText="1"/>
      <protection locked="0"/>
    </xf>
    <xf numFmtId="43" fontId="5" fillId="0" borderId="3" xfId="15" applyFont="1" applyFill="1" applyBorder="1" applyAlignment="1" applyProtection="1">
      <alignment horizontal="right" vertical="center" wrapText="1"/>
      <protection/>
    </xf>
    <xf numFmtId="0" fontId="5" fillId="0" borderId="4" xfId="0" applyFont="1" applyFill="1" applyBorder="1" applyAlignment="1" applyProtection="1">
      <alignment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5" fillId="0" borderId="13" xfId="17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wrapText="1"/>
      <protection/>
    </xf>
    <xf numFmtId="43" fontId="5" fillId="0" borderId="15" xfId="15" applyFont="1" applyFill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right" vertical="center" wrapText="1"/>
      <protection/>
    </xf>
    <xf numFmtId="43" fontId="5" fillId="0" borderId="17" xfId="15" applyFont="1" applyFill="1" applyBorder="1" applyAlignment="1" applyProtection="1">
      <alignment horizontal="right" vertical="center" wrapText="1"/>
      <protection/>
    </xf>
    <xf numFmtId="0" fontId="5" fillId="0" borderId="11" xfId="18" applyFont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wrapText="1"/>
      <protection/>
    </xf>
    <xf numFmtId="0" fontId="5" fillId="0" borderId="11" xfId="17" applyFont="1" applyFill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5" fillId="0" borderId="11" xfId="17" applyFont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5" fillId="0" borderId="11" xfId="17" applyFont="1" applyFill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44" fontId="7" fillId="0" borderId="0" xfId="0" applyNumberFormat="1" applyFont="1" applyAlignment="1" applyProtection="1">
      <alignment wrapText="1"/>
      <protection/>
    </xf>
    <xf numFmtId="0" fontId="8" fillId="0" borderId="6" xfId="0" applyFont="1" applyFill="1" applyBorder="1" applyAlignment="1" applyProtection="1">
      <alignment horizontal="left" vertical="center" wrapText="1"/>
      <protection/>
    </xf>
    <xf numFmtId="0" fontId="8" fillId="0" borderId="7" xfId="0" applyFont="1" applyFill="1" applyBorder="1" applyAlignment="1" applyProtection="1">
      <alignment horizontal="left" vertical="center" wrapText="1"/>
      <protection/>
    </xf>
    <xf numFmtId="0" fontId="8" fillId="0" borderId="8" xfId="0" applyFont="1" applyFill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right" vertical="center" wrapText="1"/>
      <protection/>
    </xf>
    <xf numFmtId="0" fontId="15" fillId="0" borderId="23" xfId="0" applyFont="1" applyBorder="1" applyAlignment="1" applyProtection="1">
      <alignment horizontal="right" vertical="center" wrapText="1"/>
      <protection/>
    </xf>
    <xf numFmtId="0" fontId="15" fillId="0" borderId="18" xfId="0" applyFont="1" applyBorder="1" applyAlignment="1" applyProtection="1">
      <alignment horizontal="right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9" fontId="9" fillId="0" borderId="25" xfId="19" applyFont="1" applyBorder="1" applyAlignment="1" applyProtection="1">
      <alignment horizontal="right" vertical="center" wrapText="1"/>
      <protection locked="0"/>
    </xf>
    <xf numFmtId="9" fontId="9" fillId="0" borderId="26" xfId="19" applyFont="1" applyBorder="1" applyAlignment="1" applyProtection="1">
      <alignment horizontal="right" vertical="center" wrapText="1"/>
      <protection locked="0"/>
    </xf>
    <xf numFmtId="9" fontId="5" fillId="0" borderId="25" xfId="19" applyFont="1" applyFill="1" applyBorder="1" applyAlignment="1" applyProtection="1">
      <alignment horizontal="right" vertical="center" wrapText="1"/>
      <protection locked="0"/>
    </xf>
    <xf numFmtId="9" fontId="9" fillId="0" borderId="25" xfId="19" applyFont="1" applyFill="1" applyBorder="1" applyAlignment="1" applyProtection="1">
      <alignment horizontal="right" vertical="center" wrapText="1"/>
      <protection locked="0"/>
    </xf>
    <xf numFmtId="43" fontId="5" fillId="0" borderId="27" xfId="15" applyFont="1" applyFill="1" applyBorder="1" applyAlignment="1" applyProtection="1">
      <alignment horizontal="right" vertical="center" wrapText="1"/>
      <protection/>
    </xf>
    <xf numFmtId="44" fontId="4" fillId="0" borderId="27" xfId="2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</cellXfs>
  <cellStyles count="8">
    <cellStyle name="Normal" xfId="0"/>
    <cellStyle name="Comma" xfId="15"/>
    <cellStyle name="Comma [0]" xfId="16"/>
    <cellStyle name="Normalny 3" xfId="17"/>
    <cellStyle name="Normalny 4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4.8515625" style="10" bestFit="1" customWidth="1"/>
    <col min="2" max="2" width="69.57421875" style="10" customWidth="1"/>
    <col min="3" max="3" width="45.00390625" style="10" customWidth="1"/>
    <col min="4" max="4" width="11.7109375" style="10" customWidth="1"/>
    <col min="5" max="6" width="18.8515625" style="10" customWidth="1"/>
    <col min="7" max="7" width="28.57421875" style="10" bestFit="1" customWidth="1"/>
    <col min="8" max="16384" width="9.140625" style="10" customWidth="1"/>
  </cols>
  <sheetData>
    <row r="1" spans="1:7" ht="16.5" thickBot="1">
      <c r="A1" s="6"/>
      <c r="B1" s="7"/>
      <c r="C1" s="8"/>
      <c r="D1" s="9"/>
      <c r="E1" s="8"/>
      <c r="F1" s="8"/>
      <c r="G1" s="8"/>
    </row>
    <row r="2" spans="1:7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85</v>
      </c>
      <c r="F2" s="51" t="s">
        <v>161</v>
      </c>
      <c r="G2" s="13" t="s">
        <v>112</v>
      </c>
    </row>
    <row r="3" spans="1:7" ht="16.5" thickBot="1">
      <c r="A3" s="14" t="s">
        <v>77</v>
      </c>
      <c r="B3" s="15" t="s">
        <v>78</v>
      </c>
      <c r="C3" s="15" t="s">
        <v>79</v>
      </c>
      <c r="D3" s="16" t="s">
        <v>80</v>
      </c>
      <c r="E3" s="15" t="s">
        <v>81</v>
      </c>
      <c r="F3" s="52" t="s">
        <v>82</v>
      </c>
      <c r="G3" s="17" t="s">
        <v>120</v>
      </c>
    </row>
    <row r="4" spans="1:7" ht="15.75">
      <c r="A4" s="37" t="s">
        <v>113</v>
      </c>
      <c r="B4" s="38"/>
      <c r="C4" s="38"/>
      <c r="D4" s="38"/>
      <c r="E4" s="38"/>
      <c r="F4" s="53"/>
      <c r="G4" s="39"/>
    </row>
    <row r="5" spans="1:7" ht="27" customHeight="1">
      <c r="A5" s="18">
        <v>1</v>
      </c>
      <c r="B5" s="19" t="s">
        <v>4</v>
      </c>
      <c r="C5" s="19" t="s">
        <v>5</v>
      </c>
      <c r="D5" s="20">
        <v>10</v>
      </c>
      <c r="E5" s="1"/>
      <c r="F5" s="54"/>
      <c r="G5" s="5">
        <f>(D5*E5*F5)+(D5*E5)</f>
        <v>0</v>
      </c>
    </row>
    <row r="6" spans="1:7" ht="34.5" customHeight="1">
      <c r="A6" s="18">
        <v>2</v>
      </c>
      <c r="B6" s="19" t="s">
        <v>6</v>
      </c>
      <c r="C6" s="19" t="s">
        <v>67</v>
      </c>
      <c r="D6" s="20">
        <v>4</v>
      </c>
      <c r="E6" s="1"/>
      <c r="F6" s="54"/>
      <c r="G6" s="5">
        <f>(D6*E6*F6)+(D6*E6)</f>
        <v>0</v>
      </c>
    </row>
    <row r="7" spans="1:7" ht="27" customHeight="1" thickBot="1">
      <c r="A7" s="21">
        <v>3</v>
      </c>
      <c r="B7" s="22" t="s">
        <v>7</v>
      </c>
      <c r="C7" s="22" t="s">
        <v>8</v>
      </c>
      <c r="D7" s="23">
        <v>15</v>
      </c>
      <c r="E7" s="4"/>
      <c r="F7" s="55"/>
      <c r="G7" s="5">
        <f>(D7*E7*F7)+(D7*E7)</f>
        <v>0</v>
      </c>
    </row>
    <row r="8" spans="1:7" ht="32.25" customHeight="1" thickBot="1">
      <c r="A8" s="47" t="s">
        <v>114</v>
      </c>
      <c r="B8" s="48"/>
      <c r="C8" s="48"/>
      <c r="D8" s="48"/>
      <c r="E8" s="48"/>
      <c r="F8" s="25"/>
      <c r="G8" s="26">
        <f>SUM(G5:G7)</f>
        <v>0</v>
      </c>
    </row>
    <row r="9" spans="1:7" ht="15.75" customHeight="1">
      <c r="A9" s="44" t="s">
        <v>115</v>
      </c>
      <c r="B9" s="45"/>
      <c r="C9" s="45"/>
      <c r="D9" s="45"/>
      <c r="E9" s="45"/>
      <c r="F9" s="45"/>
      <c r="G9" s="46"/>
    </row>
    <row r="10" spans="1:7" ht="34.5" customHeight="1">
      <c r="A10" s="18" t="s">
        <v>77</v>
      </c>
      <c r="B10" s="19" t="s">
        <v>159</v>
      </c>
      <c r="C10" s="19" t="s">
        <v>9</v>
      </c>
      <c r="D10" s="20">
        <v>14</v>
      </c>
      <c r="E10" s="1"/>
      <c r="F10" s="54"/>
      <c r="G10" s="5">
        <f>(D10*E10*F10)+(D10*E10)</f>
        <v>0</v>
      </c>
    </row>
    <row r="11" spans="1:7" ht="78.75">
      <c r="A11" s="18" t="s">
        <v>78</v>
      </c>
      <c r="B11" s="27" t="s">
        <v>92</v>
      </c>
      <c r="C11" s="19" t="s">
        <v>9</v>
      </c>
      <c r="D11" s="28">
        <v>12</v>
      </c>
      <c r="E11" s="1"/>
      <c r="F11" s="54"/>
      <c r="G11" s="5">
        <f>(D11*E11*F11)+(D11*E11)</f>
        <v>0</v>
      </c>
    </row>
    <row r="12" spans="1:7" ht="34.5" customHeight="1">
      <c r="A12" s="18" t="s">
        <v>79</v>
      </c>
      <c r="B12" s="29" t="s">
        <v>93</v>
      </c>
      <c r="C12" s="19" t="s">
        <v>9</v>
      </c>
      <c r="D12" s="28">
        <v>10</v>
      </c>
      <c r="E12" s="1"/>
      <c r="F12" s="54"/>
      <c r="G12" s="5">
        <f>(D12*E12*F12)+(D12*E12)</f>
        <v>0</v>
      </c>
    </row>
    <row r="13" spans="1:7" ht="34.5" customHeight="1" thickBot="1">
      <c r="A13" s="21" t="s">
        <v>80</v>
      </c>
      <c r="B13" s="22" t="s">
        <v>94</v>
      </c>
      <c r="C13" s="22" t="s">
        <v>9</v>
      </c>
      <c r="D13" s="23">
        <v>77</v>
      </c>
      <c r="E13" s="4"/>
      <c r="F13" s="55"/>
      <c r="G13" s="24">
        <f>(D13*E13*F13)+(D13*E13)</f>
        <v>0</v>
      </c>
    </row>
    <row r="14" spans="1:7" ht="33.75" customHeight="1" thickBot="1">
      <c r="A14" s="49" t="s">
        <v>116</v>
      </c>
      <c r="B14" s="50"/>
      <c r="C14" s="50"/>
      <c r="D14" s="50"/>
      <c r="E14" s="50"/>
      <c r="F14" s="34"/>
      <c r="G14" s="58">
        <f>SUM(G10:G13)</f>
        <v>0</v>
      </c>
    </row>
    <row r="15" spans="1:7" ht="15.75">
      <c r="A15" s="40" t="s">
        <v>117</v>
      </c>
      <c r="B15" s="41"/>
      <c r="C15" s="41"/>
      <c r="D15" s="41"/>
      <c r="E15" s="41"/>
      <c r="F15" s="41"/>
      <c r="G15" s="42"/>
    </row>
    <row r="16" spans="1:7" ht="27" customHeight="1">
      <c r="A16" s="18" t="s">
        <v>77</v>
      </c>
      <c r="B16" s="30" t="s">
        <v>95</v>
      </c>
      <c r="C16" s="30" t="s">
        <v>10</v>
      </c>
      <c r="D16" s="20">
        <v>14</v>
      </c>
      <c r="E16" s="1"/>
      <c r="F16" s="54"/>
      <c r="G16" s="5">
        <f aca="true" t="shared" si="0" ref="G16:G22">(D16*E16*F16)+(D16*E16)</f>
        <v>0</v>
      </c>
    </row>
    <row r="17" spans="1:7" ht="27" customHeight="1">
      <c r="A17" s="18" t="s">
        <v>78</v>
      </c>
      <c r="B17" s="19" t="s">
        <v>12</v>
      </c>
      <c r="C17" s="19" t="s">
        <v>9</v>
      </c>
      <c r="D17" s="20">
        <v>15</v>
      </c>
      <c r="E17" s="1"/>
      <c r="F17" s="54"/>
      <c r="G17" s="5">
        <f t="shared" si="0"/>
        <v>0</v>
      </c>
    </row>
    <row r="18" spans="1:7" ht="27" customHeight="1">
      <c r="A18" s="18" t="s">
        <v>79</v>
      </c>
      <c r="B18" s="19" t="s">
        <v>19</v>
      </c>
      <c r="C18" s="19" t="s">
        <v>9</v>
      </c>
      <c r="D18" s="20">
        <v>2</v>
      </c>
      <c r="E18" s="1"/>
      <c r="F18" s="54"/>
      <c r="G18" s="5">
        <f t="shared" si="0"/>
        <v>0</v>
      </c>
    </row>
    <row r="19" spans="1:7" ht="27" customHeight="1">
      <c r="A19" s="18" t="s">
        <v>80</v>
      </c>
      <c r="B19" s="31" t="s">
        <v>20</v>
      </c>
      <c r="C19" s="31" t="s">
        <v>21</v>
      </c>
      <c r="D19" s="20">
        <v>3</v>
      </c>
      <c r="E19" s="1"/>
      <c r="F19" s="54"/>
      <c r="G19" s="5">
        <f t="shared" si="0"/>
        <v>0</v>
      </c>
    </row>
    <row r="20" spans="1:7" ht="34.5" customHeight="1">
      <c r="A20" s="18" t="s">
        <v>81</v>
      </c>
      <c r="B20" s="29" t="s">
        <v>84</v>
      </c>
      <c r="C20" s="19" t="s">
        <v>9</v>
      </c>
      <c r="D20" s="20">
        <v>15</v>
      </c>
      <c r="E20" s="1"/>
      <c r="F20" s="54"/>
      <c r="G20" s="5">
        <f t="shared" si="0"/>
        <v>0</v>
      </c>
    </row>
    <row r="21" spans="1:7" ht="27" customHeight="1">
      <c r="A21" s="18" t="s">
        <v>82</v>
      </c>
      <c r="B21" s="19" t="s">
        <v>22</v>
      </c>
      <c r="C21" s="19" t="s">
        <v>9</v>
      </c>
      <c r="D21" s="20">
        <v>8</v>
      </c>
      <c r="E21" s="1"/>
      <c r="F21" s="54"/>
      <c r="G21" s="5">
        <f t="shared" si="0"/>
        <v>0</v>
      </c>
    </row>
    <row r="22" spans="1:7" ht="27" customHeight="1" thickBot="1">
      <c r="A22" s="21" t="s">
        <v>120</v>
      </c>
      <c r="B22" s="22" t="s">
        <v>23</v>
      </c>
      <c r="C22" s="22" t="s">
        <v>9</v>
      </c>
      <c r="D22" s="23">
        <v>10</v>
      </c>
      <c r="E22" s="4"/>
      <c r="F22" s="55"/>
      <c r="G22" s="24">
        <f t="shared" si="0"/>
        <v>0</v>
      </c>
    </row>
    <row r="23" spans="1:7" ht="32.25" customHeight="1" thickBot="1">
      <c r="A23" s="49" t="s">
        <v>118</v>
      </c>
      <c r="B23" s="50"/>
      <c r="C23" s="50"/>
      <c r="D23" s="50"/>
      <c r="E23" s="50"/>
      <c r="F23" s="34"/>
      <c r="G23" s="58">
        <f>SUM(G16:G22)</f>
        <v>0</v>
      </c>
    </row>
    <row r="24" spans="1:7" ht="15.75">
      <c r="A24" s="40" t="s">
        <v>119</v>
      </c>
      <c r="B24" s="41"/>
      <c r="C24" s="41"/>
      <c r="D24" s="41"/>
      <c r="E24" s="41"/>
      <c r="F24" s="41"/>
      <c r="G24" s="42"/>
    </row>
    <row r="25" spans="1:7" ht="27" customHeight="1">
      <c r="A25" s="18" t="s">
        <v>77</v>
      </c>
      <c r="B25" s="32" t="s">
        <v>96</v>
      </c>
      <c r="C25" s="32" t="s">
        <v>11</v>
      </c>
      <c r="D25" s="20">
        <v>1</v>
      </c>
      <c r="E25" s="1"/>
      <c r="F25" s="54"/>
      <c r="G25" s="5">
        <f aca="true" t="shared" si="1" ref="G25:G75">(D25*E25*F25)+(D25*E25)</f>
        <v>0</v>
      </c>
    </row>
    <row r="26" spans="1:7" ht="27" customHeight="1">
      <c r="A26" s="18" t="s">
        <v>78</v>
      </c>
      <c r="B26" s="32" t="s">
        <v>97</v>
      </c>
      <c r="C26" s="32" t="s">
        <v>11</v>
      </c>
      <c r="D26" s="20">
        <v>1</v>
      </c>
      <c r="E26" s="1"/>
      <c r="F26" s="54"/>
      <c r="G26" s="5">
        <f t="shared" si="1"/>
        <v>0</v>
      </c>
    </row>
    <row r="27" spans="1:7" ht="27" customHeight="1">
      <c r="A27" s="18" t="s">
        <v>79</v>
      </c>
      <c r="B27" s="32" t="s">
        <v>98</v>
      </c>
      <c r="C27" s="32" t="s">
        <v>11</v>
      </c>
      <c r="D27" s="20">
        <v>1</v>
      </c>
      <c r="E27" s="1"/>
      <c r="F27" s="54"/>
      <c r="G27" s="5">
        <f t="shared" si="1"/>
        <v>0</v>
      </c>
    </row>
    <row r="28" spans="1:7" ht="27" customHeight="1">
      <c r="A28" s="18" t="s">
        <v>80</v>
      </c>
      <c r="B28" s="32" t="s">
        <v>13</v>
      </c>
      <c r="C28" s="32" t="s">
        <v>14</v>
      </c>
      <c r="D28" s="20">
        <v>1</v>
      </c>
      <c r="E28" s="1"/>
      <c r="F28" s="54"/>
      <c r="G28" s="5">
        <f t="shared" si="1"/>
        <v>0</v>
      </c>
    </row>
    <row r="29" spans="1:7" ht="27" customHeight="1">
      <c r="A29" s="18" t="s">
        <v>81</v>
      </c>
      <c r="B29" s="32" t="s">
        <v>15</v>
      </c>
      <c r="C29" s="32" t="s">
        <v>16</v>
      </c>
      <c r="D29" s="20">
        <v>2</v>
      </c>
      <c r="E29" s="1"/>
      <c r="F29" s="54"/>
      <c r="G29" s="5">
        <f>(D29*E29*F29)+(D29*E29)</f>
        <v>0</v>
      </c>
    </row>
    <row r="30" spans="1:7" ht="27" customHeight="1">
      <c r="A30" s="18" t="s">
        <v>82</v>
      </c>
      <c r="B30" s="32" t="s">
        <v>17</v>
      </c>
      <c r="C30" s="32" t="s">
        <v>14</v>
      </c>
      <c r="D30" s="20">
        <v>1</v>
      </c>
      <c r="E30" s="1"/>
      <c r="F30" s="54"/>
      <c r="G30" s="5">
        <f t="shared" si="1"/>
        <v>0</v>
      </c>
    </row>
    <row r="31" spans="1:7" ht="27" customHeight="1">
      <c r="A31" s="18" t="s">
        <v>120</v>
      </c>
      <c r="B31" s="32" t="s">
        <v>18</v>
      </c>
      <c r="C31" s="32" t="s">
        <v>14</v>
      </c>
      <c r="D31" s="20">
        <v>1</v>
      </c>
      <c r="E31" s="1"/>
      <c r="F31" s="54"/>
      <c r="G31" s="5">
        <f t="shared" si="1"/>
        <v>0</v>
      </c>
    </row>
    <row r="32" spans="1:7" ht="27" customHeight="1">
      <c r="A32" s="18" t="s">
        <v>83</v>
      </c>
      <c r="B32" s="30" t="s">
        <v>99</v>
      </c>
      <c r="C32" s="30" t="s">
        <v>24</v>
      </c>
      <c r="D32" s="20">
        <v>2</v>
      </c>
      <c r="E32" s="1"/>
      <c r="F32" s="54"/>
      <c r="G32" s="5">
        <f t="shared" si="1"/>
        <v>0</v>
      </c>
    </row>
    <row r="33" spans="1:7" ht="27" customHeight="1">
      <c r="A33" s="18" t="s">
        <v>86</v>
      </c>
      <c r="B33" s="30" t="s">
        <v>100</v>
      </c>
      <c r="C33" s="30" t="s">
        <v>25</v>
      </c>
      <c r="D33" s="20">
        <v>1</v>
      </c>
      <c r="E33" s="1"/>
      <c r="F33" s="54"/>
      <c r="G33" s="5">
        <f t="shared" si="1"/>
        <v>0</v>
      </c>
    </row>
    <row r="34" spans="1:7" ht="27" customHeight="1">
      <c r="A34" s="18" t="s">
        <v>87</v>
      </c>
      <c r="B34" s="32" t="s">
        <v>101</v>
      </c>
      <c r="C34" s="30" t="s">
        <v>25</v>
      </c>
      <c r="D34" s="20">
        <v>1</v>
      </c>
      <c r="E34" s="1"/>
      <c r="F34" s="54"/>
      <c r="G34" s="5">
        <f t="shared" si="1"/>
        <v>0</v>
      </c>
    </row>
    <row r="35" spans="1:7" ht="27" customHeight="1">
      <c r="A35" s="18" t="s">
        <v>88</v>
      </c>
      <c r="B35" s="32" t="s">
        <v>102</v>
      </c>
      <c r="C35" s="30" t="s">
        <v>25</v>
      </c>
      <c r="D35" s="20">
        <v>1</v>
      </c>
      <c r="E35" s="1"/>
      <c r="F35" s="54"/>
      <c r="G35" s="5">
        <f t="shared" si="1"/>
        <v>0</v>
      </c>
    </row>
    <row r="36" spans="1:7" ht="27" customHeight="1">
      <c r="A36" s="18" t="s">
        <v>89</v>
      </c>
      <c r="B36" s="30" t="s">
        <v>103</v>
      </c>
      <c r="C36" s="30" t="s">
        <v>26</v>
      </c>
      <c r="D36" s="20">
        <v>2</v>
      </c>
      <c r="E36" s="1"/>
      <c r="F36" s="54"/>
      <c r="G36" s="5">
        <f t="shared" si="1"/>
        <v>0</v>
      </c>
    </row>
    <row r="37" spans="1:7" ht="27" customHeight="1">
      <c r="A37" s="18" t="s">
        <v>90</v>
      </c>
      <c r="B37" s="30" t="s">
        <v>104</v>
      </c>
      <c r="C37" s="30" t="s">
        <v>68</v>
      </c>
      <c r="D37" s="20">
        <v>4</v>
      </c>
      <c r="E37" s="1"/>
      <c r="F37" s="54"/>
      <c r="G37" s="5">
        <f t="shared" si="1"/>
        <v>0</v>
      </c>
    </row>
    <row r="38" spans="1:7" ht="27" customHeight="1">
      <c r="A38" s="18" t="s">
        <v>121</v>
      </c>
      <c r="B38" s="30" t="s">
        <v>105</v>
      </c>
      <c r="C38" s="30" t="s">
        <v>27</v>
      </c>
      <c r="D38" s="20">
        <v>5</v>
      </c>
      <c r="E38" s="1"/>
      <c r="F38" s="54"/>
      <c r="G38" s="5">
        <f t="shared" si="1"/>
        <v>0</v>
      </c>
    </row>
    <row r="39" spans="1:7" ht="27" customHeight="1">
      <c r="A39" s="18" t="s">
        <v>122</v>
      </c>
      <c r="B39" s="30" t="s">
        <v>106</v>
      </c>
      <c r="C39" s="30" t="s">
        <v>26</v>
      </c>
      <c r="D39" s="20">
        <v>22</v>
      </c>
      <c r="E39" s="1"/>
      <c r="F39" s="54"/>
      <c r="G39" s="5">
        <f t="shared" si="1"/>
        <v>0</v>
      </c>
    </row>
    <row r="40" spans="1:7" ht="27" customHeight="1">
      <c r="A40" s="18" t="s">
        <v>123</v>
      </c>
      <c r="B40" s="33" t="s">
        <v>107</v>
      </c>
      <c r="C40" s="33" t="s">
        <v>91</v>
      </c>
      <c r="D40" s="20">
        <v>13</v>
      </c>
      <c r="E40" s="1"/>
      <c r="F40" s="54"/>
      <c r="G40" s="5">
        <f t="shared" si="1"/>
        <v>0</v>
      </c>
    </row>
    <row r="41" spans="1:7" ht="27" customHeight="1">
      <c r="A41" s="18" t="s">
        <v>124</v>
      </c>
      <c r="B41" s="33" t="s">
        <v>108</v>
      </c>
      <c r="C41" s="33" t="s">
        <v>69</v>
      </c>
      <c r="D41" s="20">
        <v>4</v>
      </c>
      <c r="E41" s="1"/>
      <c r="F41" s="54"/>
      <c r="G41" s="5">
        <f t="shared" si="1"/>
        <v>0</v>
      </c>
    </row>
    <row r="42" spans="1:7" ht="27" customHeight="1">
      <c r="A42" s="18" t="s">
        <v>125</v>
      </c>
      <c r="B42" s="30" t="s">
        <v>109</v>
      </c>
      <c r="C42" s="30" t="s">
        <v>26</v>
      </c>
      <c r="D42" s="20">
        <v>25</v>
      </c>
      <c r="E42" s="1"/>
      <c r="F42" s="54"/>
      <c r="G42" s="5">
        <f t="shared" si="1"/>
        <v>0</v>
      </c>
    </row>
    <row r="43" spans="1:7" ht="27" customHeight="1">
      <c r="A43" s="18" t="s">
        <v>126</v>
      </c>
      <c r="B43" s="30" t="s">
        <v>110</v>
      </c>
      <c r="C43" s="30" t="s">
        <v>28</v>
      </c>
      <c r="D43" s="20">
        <v>2</v>
      </c>
      <c r="E43" s="1"/>
      <c r="F43" s="54"/>
      <c r="G43" s="5">
        <f t="shared" si="1"/>
        <v>0</v>
      </c>
    </row>
    <row r="44" spans="1:7" ht="27" customHeight="1">
      <c r="A44" s="18" t="s">
        <v>127</v>
      </c>
      <c r="B44" s="30" t="s">
        <v>111</v>
      </c>
      <c r="C44" s="30" t="s">
        <v>29</v>
      </c>
      <c r="D44" s="20">
        <v>6</v>
      </c>
      <c r="E44" s="1"/>
      <c r="F44" s="54"/>
      <c r="G44" s="5">
        <f t="shared" si="1"/>
        <v>0</v>
      </c>
    </row>
    <row r="45" spans="1:7" ht="27" customHeight="1">
      <c r="A45" s="18" t="s">
        <v>128</v>
      </c>
      <c r="B45" s="30" t="s">
        <v>30</v>
      </c>
      <c r="C45" s="30" t="s">
        <v>31</v>
      </c>
      <c r="D45" s="20">
        <v>5</v>
      </c>
      <c r="E45" s="1"/>
      <c r="F45" s="54"/>
      <c r="G45" s="5">
        <f t="shared" si="1"/>
        <v>0</v>
      </c>
    </row>
    <row r="46" spans="1:7" ht="27" customHeight="1">
      <c r="A46" s="18" t="s">
        <v>129</v>
      </c>
      <c r="B46" s="30" t="s">
        <v>32</v>
      </c>
      <c r="C46" s="30" t="s">
        <v>43</v>
      </c>
      <c r="D46" s="20">
        <v>48</v>
      </c>
      <c r="E46" s="1"/>
      <c r="F46" s="54"/>
      <c r="G46" s="5">
        <f t="shared" si="1"/>
        <v>0</v>
      </c>
    </row>
    <row r="47" spans="1:7" ht="27" customHeight="1">
      <c r="A47" s="18" t="s">
        <v>130</v>
      </c>
      <c r="B47" s="30" t="s">
        <v>33</v>
      </c>
      <c r="C47" s="30" t="s">
        <v>70</v>
      </c>
      <c r="D47" s="20">
        <v>1</v>
      </c>
      <c r="E47" s="1"/>
      <c r="F47" s="54"/>
      <c r="G47" s="5">
        <f t="shared" si="1"/>
        <v>0</v>
      </c>
    </row>
    <row r="48" spans="1:7" ht="27" customHeight="1">
      <c r="A48" s="18" t="s">
        <v>131</v>
      </c>
      <c r="B48" s="30" t="s">
        <v>71</v>
      </c>
      <c r="C48" s="30" t="s">
        <v>41</v>
      </c>
      <c r="D48" s="20">
        <v>6</v>
      </c>
      <c r="E48" s="1"/>
      <c r="F48" s="54"/>
      <c r="G48" s="5">
        <f t="shared" si="1"/>
        <v>0</v>
      </c>
    </row>
    <row r="49" spans="1:7" ht="27" customHeight="1">
      <c r="A49" s="18" t="s">
        <v>132</v>
      </c>
      <c r="B49" s="30" t="s">
        <v>72</v>
      </c>
      <c r="C49" s="30" t="s">
        <v>73</v>
      </c>
      <c r="D49" s="20">
        <v>4</v>
      </c>
      <c r="E49" s="1"/>
      <c r="F49" s="54"/>
      <c r="G49" s="5">
        <f t="shared" si="1"/>
        <v>0</v>
      </c>
    </row>
    <row r="50" spans="1:7" ht="27" customHeight="1">
      <c r="A50" s="18" t="s">
        <v>133</v>
      </c>
      <c r="B50" s="30" t="s">
        <v>74</v>
      </c>
      <c r="C50" s="30" t="s">
        <v>73</v>
      </c>
      <c r="D50" s="20">
        <v>3</v>
      </c>
      <c r="E50" s="1"/>
      <c r="F50" s="54"/>
      <c r="G50" s="5">
        <f t="shared" si="1"/>
        <v>0</v>
      </c>
    </row>
    <row r="51" spans="1:7" ht="27" customHeight="1">
      <c r="A51" s="18" t="s">
        <v>134</v>
      </c>
      <c r="B51" s="30" t="s">
        <v>75</v>
      </c>
      <c r="C51" s="30" t="s">
        <v>73</v>
      </c>
      <c r="D51" s="20">
        <v>3</v>
      </c>
      <c r="E51" s="1"/>
      <c r="F51" s="54"/>
      <c r="G51" s="5">
        <f t="shared" si="1"/>
        <v>0</v>
      </c>
    </row>
    <row r="52" spans="1:7" ht="27" customHeight="1">
      <c r="A52" s="18" t="s">
        <v>135</v>
      </c>
      <c r="B52" s="30" t="s">
        <v>34</v>
      </c>
      <c r="C52" s="30" t="s">
        <v>41</v>
      </c>
      <c r="D52" s="20">
        <v>5</v>
      </c>
      <c r="E52" s="1"/>
      <c r="F52" s="54"/>
      <c r="G52" s="5">
        <f t="shared" si="1"/>
        <v>0</v>
      </c>
    </row>
    <row r="53" spans="1:7" ht="27" customHeight="1">
      <c r="A53" s="18" t="s">
        <v>136</v>
      </c>
      <c r="B53" s="32" t="s">
        <v>35</v>
      </c>
      <c r="C53" s="32" t="s">
        <v>76</v>
      </c>
      <c r="D53" s="20">
        <v>4</v>
      </c>
      <c r="E53" s="1"/>
      <c r="F53" s="54"/>
      <c r="G53" s="5">
        <f t="shared" si="1"/>
        <v>0</v>
      </c>
    </row>
    <row r="54" spans="1:7" ht="27" customHeight="1">
      <c r="A54" s="18" t="s">
        <v>137</v>
      </c>
      <c r="B54" s="32" t="s">
        <v>36</v>
      </c>
      <c r="C54" s="32" t="s">
        <v>26</v>
      </c>
      <c r="D54" s="20">
        <v>1</v>
      </c>
      <c r="E54" s="1"/>
      <c r="F54" s="54"/>
      <c r="G54" s="5">
        <f t="shared" si="1"/>
        <v>0</v>
      </c>
    </row>
    <row r="55" spans="1:7" ht="27" customHeight="1">
      <c r="A55" s="18" t="s">
        <v>138</v>
      </c>
      <c r="B55" s="32" t="s">
        <v>37</v>
      </c>
      <c r="C55" s="32" t="s">
        <v>16</v>
      </c>
      <c r="D55" s="20">
        <v>1</v>
      </c>
      <c r="E55" s="1"/>
      <c r="F55" s="54"/>
      <c r="G55" s="5">
        <f t="shared" si="1"/>
        <v>0</v>
      </c>
    </row>
    <row r="56" spans="1:7" ht="27" customHeight="1">
      <c r="A56" s="18" t="s">
        <v>139</v>
      </c>
      <c r="B56" s="32" t="s">
        <v>38</v>
      </c>
      <c r="C56" s="32" t="s">
        <v>26</v>
      </c>
      <c r="D56" s="20">
        <v>1</v>
      </c>
      <c r="E56" s="1"/>
      <c r="F56" s="54"/>
      <c r="G56" s="5">
        <f t="shared" si="1"/>
        <v>0</v>
      </c>
    </row>
    <row r="57" spans="1:7" ht="27" customHeight="1">
      <c r="A57" s="18" t="s">
        <v>140</v>
      </c>
      <c r="B57" s="32" t="s">
        <v>39</v>
      </c>
      <c r="C57" s="32" t="s">
        <v>26</v>
      </c>
      <c r="D57" s="20">
        <v>1</v>
      </c>
      <c r="E57" s="1"/>
      <c r="F57" s="54"/>
      <c r="G57" s="5">
        <f t="shared" si="1"/>
        <v>0</v>
      </c>
    </row>
    <row r="58" spans="1:7" ht="27" customHeight="1">
      <c r="A58" s="18" t="s">
        <v>141</v>
      </c>
      <c r="B58" s="30" t="s">
        <v>40</v>
      </c>
      <c r="C58" s="30" t="s">
        <v>41</v>
      </c>
      <c r="D58" s="20">
        <v>79</v>
      </c>
      <c r="E58" s="1"/>
      <c r="F58" s="54"/>
      <c r="G58" s="5">
        <f t="shared" si="1"/>
        <v>0</v>
      </c>
    </row>
    <row r="59" spans="1:7" ht="27" customHeight="1">
      <c r="A59" s="18" t="s">
        <v>142</v>
      </c>
      <c r="B59" s="29" t="s">
        <v>42</v>
      </c>
      <c r="C59" s="29" t="s">
        <v>43</v>
      </c>
      <c r="D59" s="20">
        <v>6</v>
      </c>
      <c r="E59" s="1"/>
      <c r="F59" s="54"/>
      <c r="G59" s="5">
        <f t="shared" si="1"/>
        <v>0</v>
      </c>
    </row>
    <row r="60" spans="1:7" ht="27" customHeight="1">
      <c r="A60" s="18" t="s">
        <v>143</v>
      </c>
      <c r="B60" s="29" t="s">
        <v>44</v>
      </c>
      <c r="C60" s="29" t="s">
        <v>49</v>
      </c>
      <c r="D60" s="20">
        <v>1</v>
      </c>
      <c r="E60" s="1"/>
      <c r="F60" s="54"/>
      <c r="G60" s="5">
        <f t="shared" si="1"/>
        <v>0</v>
      </c>
    </row>
    <row r="61" spans="1:7" ht="27" customHeight="1">
      <c r="A61" s="18" t="s">
        <v>144</v>
      </c>
      <c r="B61" s="29" t="s">
        <v>45</v>
      </c>
      <c r="C61" s="29" t="s">
        <v>49</v>
      </c>
      <c r="D61" s="20">
        <v>1</v>
      </c>
      <c r="E61" s="1"/>
      <c r="F61" s="54"/>
      <c r="G61" s="5">
        <f t="shared" si="1"/>
        <v>0</v>
      </c>
    </row>
    <row r="62" spans="1:7" ht="27" customHeight="1">
      <c r="A62" s="18" t="s">
        <v>145</v>
      </c>
      <c r="B62" s="29" t="s">
        <v>46</v>
      </c>
      <c r="C62" s="29" t="s">
        <v>49</v>
      </c>
      <c r="D62" s="20">
        <v>1</v>
      </c>
      <c r="E62" s="1"/>
      <c r="F62" s="54"/>
      <c r="G62" s="5">
        <f t="shared" si="1"/>
        <v>0</v>
      </c>
    </row>
    <row r="63" spans="1:7" ht="27" customHeight="1">
      <c r="A63" s="18" t="s">
        <v>146</v>
      </c>
      <c r="B63" s="30" t="s">
        <v>47</v>
      </c>
      <c r="C63" s="30" t="s">
        <v>43</v>
      </c>
      <c r="D63" s="20">
        <v>25</v>
      </c>
      <c r="E63" s="1"/>
      <c r="F63" s="54"/>
      <c r="G63" s="5">
        <f t="shared" si="1"/>
        <v>0</v>
      </c>
    </row>
    <row r="64" spans="1:7" ht="27" customHeight="1">
      <c r="A64" s="18" t="s">
        <v>147</v>
      </c>
      <c r="B64" s="30" t="s">
        <v>48</v>
      </c>
      <c r="C64" s="30" t="s">
        <v>49</v>
      </c>
      <c r="D64" s="20">
        <v>4</v>
      </c>
      <c r="E64" s="1"/>
      <c r="F64" s="54"/>
      <c r="G64" s="5">
        <f t="shared" si="1"/>
        <v>0</v>
      </c>
    </row>
    <row r="65" spans="1:7" ht="27" customHeight="1">
      <c r="A65" s="18" t="s">
        <v>148</v>
      </c>
      <c r="B65" s="30" t="s">
        <v>50</v>
      </c>
      <c r="C65" s="30" t="s">
        <v>49</v>
      </c>
      <c r="D65" s="20">
        <v>4</v>
      </c>
      <c r="E65" s="1"/>
      <c r="F65" s="54"/>
      <c r="G65" s="5">
        <f t="shared" si="1"/>
        <v>0</v>
      </c>
    </row>
    <row r="66" spans="1:7" ht="27" customHeight="1">
      <c r="A66" s="18" t="s">
        <v>149</v>
      </c>
      <c r="B66" s="30" t="s">
        <v>51</v>
      </c>
      <c r="C66" s="30" t="s">
        <v>49</v>
      </c>
      <c r="D66" s="20">
        <v>4</v>
      </c>
      <c r="E66" s="1"/>
      <c r="F66" s="54"/>
      <c r="G66" s="5">
        <f t="shared" si="1"/>
        <v>0</v>
      </c>
    </row>
    <row r="67" spans="1:7" ht="27" customHeight="1">
      <c r="A67" s="18" t="s">
        <v>150</v>
      </c>
      <c r="B67" s="30" t="s">
        <v>52</v>
      </c>
      <c r="C67" s="30" t="s">
        <v>53</v>
      </c>
      <c r="D67" s="20">
        <v>2</v>
      </c>
      <c r="E67" s="1"/>
      <c r="F67" s="54"/>
      <c r="G67" s="5">
        <f t="shared" si="1"/>
        <v>0</v>
      </c>
    </row>
    <row r="68" spans="1:7" ht="27" customHeight="1">
      <c r="A68" s="18" t="s">
        <v>151</v>
      </c>
      <c r="B68" s="33" t="s">
        <v>54</v>
      </c>
      <c r="C68" s="33" t="s">
        <v>55</v>
      </c>
      <c r="D68" s="20">
        <v>5</v>
      </c>
      <c r="E68" s="2"/>
      <c r="F68" s="56"/>
      <c r="G68" s="5">
        <f t="shared" si="1"/>
        <v>0</v>
      </c>
    </row>
    <row r="69" spans="1:7" ht="27" customHeight="1">
      <c r="A69" s="18" t="s">
        <v>152</v>
      </c>
      <c r="B69" s="30" t="s">
        <v>56</v>
      </c>
      <c r="C69" s="30" t="s">
        <v>57</v>
      </c>
      <c r="D69" s="20">
        <v>1</v>
      </c>
      <c r="E69" s="1"/>
      <c r="F69" s="54"/>
      <c r="G69" s="5">
        <f t="shared" si="1"/>
        <v>0</v>
      </c>
    </row>
    <row r="70" spans="1:7" ht="27" customHeight="1">
      <c r="A70" s="18" t="s">
        <v>153</v>
      </c>
      <c r="B70" s="30" t="s">
        <v>58</v>
      </c>
      <c r="C70" s="30" t="s">
        <v>10</v>
      </c>
      <c r="D70" s="20">
        <v>10</v>
      </c>
      <c r="E70" s="1"/>
      <c r="F70" s="54"/>
      <c r="G70" s="5">
        <f t="shared" si="1"/>
        <v>0</v>
      </c>
    </row>
    <row r="71" spans="1:7" ht="27" customHeight="1">
      <c r="A71" s="18" t="s">
        <v>154</v>
      </c>
      <c r="B71" s="32" t="s">
        <v>59</v>
      </c>
      <c r="C71" s="32" t="s">
        <v>60</v>
      </c>
      <c r="D71" s="20">
        <v>1</v>
      </c>
      <c r="E71" s="3"/>
      <c r="F71" s="57"/>
      <c r="G71" s="5">
        <f t="shared" si="1"/>
        <v>0</v>
      </c>
    </row>
    <row r="72" spans="1:7" ht="27" customHeight="1">
      <c r="A72" s="18" t="s">
        <v>155</v>
      </c>
      <c r="B72" s="32" t="s">
        <v>61</v>
      </c>
      <c r="C72" s="32" t="s">
        <v>60</v>
      </c>
      <c r="D72" s="20">
        <v>1</v>
      </c>
      <c r="E72" s="3"/>
      <c r="F72" s="57"/>
      <c r="G72" s="5">
        <f t="shared" si="1"/>
        <v>0</v>
      </c>
    </row>
    <row r="73" spans="1:7" ht="27" customHeight="1">
      <c r="A73" s="18" t="s">
        <v>156</v>
      </c>
      <c r="B73" s="32" t="s">
        <v>62</v>
      </c>
      <c r="C73" s="32" t="s">
        <v>60</v>
      </c>
      <c r="D73" s="20">
        <v>1</v>
      </c>
      <c r="E73" s="3"/>
      <c r="F73" s="57"/>
      <c r="G73" s="5">
        <f t="shared" si="1"/>
        <v>0</v>
      </c>
    </row>
    <row r="74" spans="1:7" ht="27" customHeight="1">
      <c r="A74" s="18" t="s">
        <v>157</v>
      </c>
      <c r="B74" s="30" t="s">
        <v>63</v>
      </c>
      <c r="C74" s="30" t="s">
        <v>64</v>
      </c>
      <c r="D74" s="20">
        <v>1</v>
      </c>
      <c r="E74" s="1"/>
      <c r="F74" s="54"/>
      <c r="G74" s="5">
        <f t="shared" si="1"/>
        <v>0</v>
      </c>
    </row>
    <row r="75" spans="1:7" ht="27" customHeight="1" thickBot="1">
      <c r="A75" s="21" t="s">
        <v>160</v>
      </c>
      <c r="B75" s="60" t="s">
        <v>65</v>
      </c>
      <c r="C75" s="60" t="s">
        <v>66</v>
      </c>
      <c r="D75" s="23">
        <v>1</v>
      </c>
      <c r="E75" s="4"/>
      <c r="F75" s="55"/>
      <c r="G75" s="24">
        <f t="shared" si="1"/>
        <v>0</v>
      </c>
    </row>
    <row r="76" spans="1:7" ht="33.75" customHeight="1" thickBot="1">
      <c r="A76" s="49" t="s">
        <v>158</v>
      </c>
      <c r="B76" s="50"/>
      <c r="C76" s="50"/>
      <c r="D76" s="50"/>
      <c r="E76" s="50"/>
      <c r="F76" s="34"/>
      <c r="G76" s="59">
        <f>SUM(G25:G75)</f>
        <v>0</v>
      </c>
    </row>
    <row r="77" ht="15"/>
    <row r="78" ht="15"/>
    <row r="79" spans="4:7" ht="29.25" customHeight="1">
      <c r="D79" s="43"/>
      <c r="E79" s="43"/>
      <c r="F79" s="35"/>
      <c r="G79" s="36"/>
    </row>
    <row r="80" ht="15"/>
    <row r="82" ht="15"/>
  </sheetData>
  <sheetProtection password="9DD3" sheet="1" objects="1" scenarios="1"/>
  <mergeCells count="9">
    <mergeCell ref="A4:G4"/>
    <mergeCell ref="A23:E23"/>
    <mergeCell ref="A24:G24"/>
    <mergeCell ref="D79:E79"/>
    <mergeCell ref="A9:G9"/>
    <mergeCell ref="A8:E8"/>
    <mergeCell ref="A14:E14"/>
    <mergeCell ref="A15:G15"/>
    <mergeCell ref="A76:E76"/>
  </mergeCells>
  <printOptions/>
  <pageMargins left="0.3937007874015748" right="0.3937007874015748" top="0.7874015748031497" bottom="0.3937007874015748" header="0.5118110236220472" footer="0.5118110236220472"/>
  <pageSetup fitToHeight="4" fitToWidth="1" horizontalDpi="600" verticalDpi="600" orientation="landscape" paperSize="9" scale="71" r:id="rId3"/>
  <headerFooter alignWithMargins="0">
    <oddHeader>&amp;LZP-358-2017&amp;CFormularz rzeczowo-cenowy&amp;RZałącznik do formularza ofertowego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2" sqref="D2"/>
    </sheetView>
  </sheetViews>
  <sheetFormatPr defaultColWidth="9.140625" defaultRowHeight="12.75"/>
  <sheetData>
    <row r="1" spans="1:4" ht="12.75">
      <c r="A1">
        <f>3100*12</f>
        <v>37200</v>
      </c>
      <c r="C1">
        <f>A1/A2</f>
        <v>0.34444444444444444</v>
      </c>
      <c r="D1">
        <f>C1*12</f>
        <v>4.133333333333333</v>
      </c>
    </row>
    <row r="2" ht="12.75">
      <c r="A2">
        <f>9000*12</f>
        <v>108000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j.jarzab</dc:creator>
  <cp:keywords/>
  <dc:description/>
  <cp:lastModifiedBy>j.jarzab</cp:lastModifiedBy>
  <cp:lastPrinted>2017-03-15T13:02:13Z</cp:lastPrinted>
  <dcterms:created xsi:type="dcterms:W3CDTF">2017-02-28T09:08:58Z</dcterms:created>
  <dcterms:modified xsi:type="dcterms:W3CDTF">2017-03-15T13:20:25Z</dcterms:modified>
  <cp:category/>
  <cp:version/>
  <cp:contentType/>
  <cp:contentStatus/>
</cp:coreProperties>
</file>